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新建" sheetId="6" r:id="rId1"/>
  </sheets>
  <definedNames>
    <definedName name="_xlnm.Print_Titles" localSheetId="0">新建!$2:$2</definedName>
    <definedName name="_xlnm._FilterDatabase" localSheetId="0" hidden="1">新建!$A$1:$L$11</definedName>
  </definedNames>
  <calcPr calcId="144525"/>
</workbook>
</file>

<file path=xl/sharedStrings.xml><?xml version="1.0" encoding="utf-8"?>
<sst xmlns="http://schemas.openxmlformats.org/spreadsheetml/2006/main" count="77" uniqueCount="57">
  <si>
    <r>
      <rPr>
        <sz val="20"/>
        <rFont val="方正小标宋简体"/>
        <charset val="134"/>
      </rPr>
      <t xml:space="preserve"> 2023年乌拉特前旗千万元以上重点工业项目实施计划表              </t>
    </r>
    <r>
      <rPr>
        <sz val="14"/>
        <rFont val="方正小标宋简体"/>
        <charset val="134"/>
      </rPr>
      <t xml:space="preserve">                                                                                                   单位：万元</t>
    </r>
  </si>
  <si>
    <t>序号</t>
  </si>
  <si>
    <t>项目单位及名称</t>
  </si>
  <si>
    <t>建设内容及规模</t>
  </si>
  <si>
    <t>所属行业</t>
  </si>
  <si>
    <t>建设起止年限</t>
  </si>
  <si>
    <t>建设地点</t>
  </si>
  <si>
    <t>总投资</t>
  </si>
  <si>
    <t>截至2022
年底累计
完成投资（万元）</t>
  </si>
  <si>
    <t>2023年计划投资</t>
  </si>
  <si>
    <t>1-7月份实际完成投资</t>
  </si>
  <si>
    <t>计划开工月份</t>
  </si>
  <si>
    <t>计划竣工时间（年、月）</t>
  </si>
  <si>
    <t>项目进展情况</t>
  </si>
  <si>
    <t>乌拉特前旗</t>
  </si>
  <si>
    <t>新建</t>
  </si>
  <si>
    <t>内蒙古巴彦淖尔蒙能能源有限公司巴彦淖尔100万千瓦光储+生态治理项目乌拉特前旗15万千瓦光伏项目</t>
  </si>
  <si>
    <t>100万千瓦光储+生态治理项目乌拉特前旗15万千瓦光伏项目</t>
  </si>
  <si>
    <t>光伏发电</t>
  </si>
  <si>
    <t>2023-2024</t>
  </si>
  <si>
    <t>已开工，光伏铺设</t>
  </si>
  <si>
    <t>内蒙古包钢庆华煤化工有限公司脱硫废液提盐改造项目</t>
  </si>
  <si>
    <r>
      <rPr>
        <sz val="12"/>
        <rFont val="宋体"/>
        <charset val="134"/>
      </rPr>
      <t>主要建设焦化脱硫废液环保化处理的生产工艺及其相关配套储运、辅助生产设施等，包括中间罐区，生产车间及库房。主要设备包括氧化槽2台，100m</t>
    </r>
    <r>
      <rPr>
        <sz val="12"/>
        <rFont val="方正书宋_GBK"/>
        <charset val="0"/>
      </rPr>
      <t>³</t>
    </r>
    <r>
      <rPr>
        <sz val="12"/>
        <rFont val="宋体"/>
        <charset val="134"/>
      </rPr>
      <t>原液储罐1台，50m</t>
    </r>
    <r>
      <rPr>
        <sz val="12"/>
        <rFont val="方正书宋_GBK"/>
        <charset val="0"/>
      </rPr>
      <t>³</t>
    </r>
    <r>
      <rPr>
        <sz val="12"/>
        <rFont val="宋体"/>
        <charset val="134"/>
      </rPr>
      <t>液碱储罐1台，50m</t>
    </r>
    <r>
      <rPr>
        <sz val="12"/>
        <rFont val="方正书宋_GBK"/>
        <charset val="0"/>
      </rPr>
      <t>³</t>
    </r>
    <r>
      <rPr>
        <sz val="12"/>
        <rFont val="宋体"/>
        <charset val="134"/>
      </rPr>
      <t>脱色储罐2台，100m</t>
    </r>
    <r>
      <rPr>
        <sz val="12"/>
        <rFont val="方正书宋_GBK"/>
        <charset val="0"/>
      </rPr>
      <t>³</t>
    </r>
    <r>
      <rPr>
        <sz val="12"/>
        <rFont val="宋体"/>
        <charset val="134"/>
      </rPr>
      <t>过滤后储罐2台，50m</t>
    </r>
    <r>
      <rPr>
        <sz val="12"/>
        <rFont val="方正书宋_GBK"/>
        <charset val="0"/>
      </rPr>
      <t>³</t>
    </r>
    <r>
      <rPr>
        <sz val="12"/>
        <rFont val="宋体"/>
        <charset val="134"/>
      </rPr>
      <t>浓硫酸储罐1台，50m</t>
    </r>
    <r>
      <rPr>
        <sz val="12"/>
        <rFont val="方正书宋_GBK"/>
        <charset val="0"/>
      </rPr>
      <t>³</t>
    </r>
    <r>
      <rPr>
        <sz val="12"/>
        <rFont val="宋体"/>
        <charset val="134"/>
      </rPr>
      <t>稀硫酸储罐1台等。项目建成后，年处理脱硫脱氰废液3.3万立方米，副产硫氰酸钠4200吨，硫酸钠3000吨。</t>
    </r>
  </si>
  <si>
    <t>煤化工</t>
  </si>
  <si>
    <t>乌拉特前旗工业园区</t>
  </si>
  <si>
    <t>准备基础开挖</t>
  </si>
  <si>
    <t>内蒙古晶华新材料有限公司年产3000吨稀土金属和稀土合金项目</t>
  </si>
  <si>
    <t>拟以外购的稀土氧化物、氟化物、纯铁等为原料，采用氟化物体系电解稀土氧化物制备稀土金属和稀土合金。主要建设内容为，新建生产车间2座，新建设备间2座，配套供水供电设施、采暖与通风除尘系统、环境保护设施、节能减排设施、安全生产设施、卫生消防设施，以及办公生活等相关公辅设施。项目建成后，年产3000吨镨钕金属、镧铈金属、金属镧、金属铈、钆铁、镝铁等稀土金属和稀土合金。</t>
  </si>
  <si>
    <t>稀土</t>
  </si>
  <si>
    <t>已竣工，等待通电</t>
  </si>
  <si>
    <t>内蒙古美锦新材料有限公司年产 37.4 万吨铁合金项目</t>
  </si>
  <si>
    <t>利用原有46.76万吨铁合金产能，按照1.25:1减量置换。项目不扩大产能，采用国内最先进的生产工艺技术与先进设备进行铁合金生产冶炼，对封闭炉产生的煤气综合利用，实现循环经济，能耗低、效率高。主要建设4台4.2万KVA矮烟罩半密闭硅铁矿热炉、3台4.5万KVA全密闭硅锰合金矿热炉和步进式烧结机，配套环保、安全、煤气回收装置、包括电炉冶炼车间、浇筑车间、修包车间、成品库、开关站、配电室、循环水泵房、综合控制车室、化水车间等</t>
  </si>
  <si>
    <t>冶金</t>
  </si>
  <si>
    <t>已举行奠基仪式</t>
  </si>
  <si>
    <t>内蒙古金奥煜新材料有限公司年处理4万吨冶金固废综合利用项目</t>
  </si>
  <si>
    <t>年处理4万吨冶金固废综合利用项目</t>
  </si>
  <si>
    <t>新材料</t>
  </si>
  <si>
    <t>整体进度完成70%</t>
  </si>
  <si>
    <t>内蒙古金辉稀矿股份有限公司山片沟硫铁矿150万吨/年硫铁矿选矿技改扩建项目</t>
  </si>
  <si>
    <t>山片沟硫铁矿150万吨/年硫铁矿选矿技改扩建项目</t>
  </si>
  <si>
    <t>铁矿开采</t>
  </si>
  <si>
    <t>整体进度完成90%</t>
  </si>
  <si>
    <t>内蒙古胖农农业科技有限公司1000吨牛肉干、1万吨炒货、1万吨马铃薯休闲食品项目</t>
  </si>
  <si>
    <t>新建一条炒货生产线、一条马铃薯休闲食品生产线、一条牛肉干生产线，配套建设冷库、恒温库等仓储设施和办公生活设施</t>
  </si>
  <si>
    <t>食品加工业</t>
  </si>
  <si>
    <t>乌拉特前旗中小企业创业园区</t>
  </si>
  <si>
    <t>基础开挖</t>
  </si>
  <si>
    <t>内蒙古金辉稀矿股份有限公司山片沟硫铁矿150万吨/年选矿尾矿库扩建接续工程项目</t>
  </si>
  <si>
    <t>原有尾矿库闭库，扩建一座尾矿库，做为原有尾矿库的接续工程</t>
  </si>
  <si>
    <t>续建</t>
  </si>
  <si>
    <t>内蒙古东立光伏电子有限公司年产7500MW太阳能电池组件及配套项目（二期工程）</t>
  </si>
  <si>
    <t>建设二期年产4.8万吨多晶硅装置及配套设施。</t>
  </si>
  <si>
    <t>正在安装设备。</t>
  </si>
  <si>
    <t>乌拉特前旗内蒙古乌梁素海流域投资建设有限公司水生植物资源化综合处理工程（无醛芦芯板项目）</t>
  </si>
  <si>
    <t>新建年产15万立方米芦苇刨花板</t>
  </si>
  <si>
    <t>非金属开采业</t>
  </si>
  <si>
    <t>主体工程已完成，安装了部分设备。</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</si>
</sst>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 numFmtId="178" formatCode="0_);[Red]\(0\)"/>
  </numFmts>
  <fonts count="29">
    <font>
      <sz val="11"/>
      <color theme="1"/>
      <name val="宋体"/>
      <charset val="134"/>
      <scheme val="minor"/>
    </font>
    <font>
      <sz val="12"/>
      <name val="宋体"/>
      <charset val="134"/>
      <scheme val="minor"/>
    </font>
    <font>
      <b/>
      <sz val="12"/>
      <name val="宋体"/>
      <charset val="134"/>
      <scheme val="minor"/>
    </font>
    <font>
      <sz val="20"/>
      <name val="方正小标宋简体"/>
      <charset val="134"/>
    </font>
    <font>
      <b/>
      <sz val="12"/>
      <name val="宋体"/>
      <charset val="134"/>
    </font>
    <font>
      <sz val="12"/>
      <name val="宋体"/>
      <charset val="134"/>
    </font>
    <font>
      <sz val="12"/>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方正小标宋简体"/>
      <charset val="134"/>
    </font>
    <font>
      <sz val="12"/>
      <name val="方正书宋_GBK"/>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0" borderId="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 fillId="0" borderId="0" applyProtection="0">
      <alignment vertical="center"/>
    </xf>
    <xf numFmtId="0" fontId="16" fillId="0" borderId="0" applyNumberFormat="0" applyFill="0" applyBorder="0" applyAlignment="0" applyProtection="0">
      <alignment vertical="center"/>
    </xf>
    <xf numFmtId="0" fontId="5" fillId="0" borderId="0"/>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5" fillId="0" borderId="0"/>
    <xf numFmtId="0" fontId="19" fillId="0" borderId="4" applyNumberFormat="0" applyFill="0" applyAlignment="0" applyProtection="0">
      <alignment vertical="center"/>
    </xf>
    <xf numFmtId="0" fontId="0" fillId="0" borderId="0">
      <alignment vertical="center"/>
    </xf>
    <xf numFmtId="0" fontId="10" fillId="9" borderId="0" applyNumberFormat="0" applyBorder="0" applyAlignment="0" applyProtection="0">
      <alignment vertical="center"/>
    </xf>
    <xf numFmtId="0" fontId="14" fillId="0" borderId="5" applyNumberFormat="0" applyFill="0" applyAlignment="0" applyProtection="0">
      <alignment vertical="center"/>
    </xf>
    <xf numFmtId="0" fontId="10"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3" fillId="0" borderId="0"/>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5" fillId="0" borderId="0"/>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5" fillId="0" borderId="0">
      <alignment vertical="center"/>
    </xf>
    <xf numFmtId="0" fontId="13" fillId="0" borderId="0">
      <alignment vertical="center"/>
    </xf>
    <xf numFmtId="0" fontId="5" fillId="0" borderId="0"/>
    <xf numFmtId="0" fontId="5" fillId="0" borderId="0"/>
    <xf numFmtId="0" fontId="5" fillId="0" borderId="0"/>
    <xf numFmtId="0" fontId="5" fillId="0" borderId="0"/>
  </cellStyleXfs>
  <cellXfs count="2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23" applyFont="1" applyFill="1" applyAlignment="1">
      <alignment horizontal="center" vertical="center" wrapText="1"/>
    </xf>
    <xf numFmtId="0" fontId="4" fillId="0" borderId="1" xfId="23" applyFont="1" applyFill="1" applyBorder="1" applyAlignment="1">
      <alignment horizontal="center" vertical="center" wrapText="1"/>
    </xf>
    <xf numFmtId="177" fontId="2" fillId="0" borderId="1" xfId="25" applyNumberFormat="1" applyFont="1" applyFill="1" applyBorder="1" applyAlignment="1">
      <alignment horizontal="center" vertical="center" wrapText="1"/>
    </xf>
    <xf numFmtId="176" fontId="4" fillId="0" borderId="1" xfId="18"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NumberFormat="1" applyFont="1" applyFill="1" applyBorder="1" applyAlignment="1" applyProtection="1">
      <alignment vertical="center" wrapText="1"/>
    </xf>
    <xf numFmtId="178"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178" fontId="1"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524" xfId="14"/>
    <cellStyle name="60% - 强调文字颜色 2" xfId="15" builtinId="36"/>
    <cellStyle name="标题 4" xfId="16" builtinId="19"/>
    <cellStyle name="警告文本" xfId="17" builtinId="11"/>
    <cellStyle name="输入 3 3_Sheet1" xfId="18"/>
    <cellStyle name="标题" xfId="19" builtinId="15"/>
    <cellStyle name="常规 12" xfId="20"/>
    <cellStyle name="解释性文本" xfId="21" builtinId="53"/>
    <cellStyle name="标题 1" xfId="22" builtinId="16"/>
    <cellStyle name="常规 522" xfId="23"/>
    <cellStyle name="标题 2" xfId="24" builtinId="17"/>
    <cellStyle name="常规 523" xfId="25"/>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常规 2 2 2 6" xfId="44"/>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10 3 2 2" xfId="50"/>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 2" xfId="56"/>
    <cellStyle name="常规 10 3 2" xfId="57"/>
    <cellStyle name="常规 4" xfId="58"/>
    <cellStyle name="常规 3 9" xfId="59"/>
    <cellStyle name="样式 1" xfId="60"/>
    <cellStyle name="常规_Sheet1" xfId="61"/>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
  <sheetViews>
    <sheetView tabSelected="1" workbookViewId="0">
      <pane xSplit="3" ySplit="2" topLeftCell="D3" activePane="bottomRight" state="frozen"/>
      <selection/>
      <selection pane="topRight"/>
      <selection pane="bottomLeft"/>
      <selection pane="bottomRight" activeCell="A1" sqref="A1:M1"/>
    </sheetView>
  </sheetViews>
  <sheetFormatPr defaultColWidth="9.23333333333333" defaultRowHeight="14.25"/>
  <cols>
    <col min="1" max="1" width="5.66666666666667" style="1" customWidth="1"/>
    <col min="2" max="2" width="22.8083333333333" style="1" customWidth="1"/>
    <col min="3" max="3" width="57.675" style="1" customWidth="1"/>
    <col min="4" max="4" width="8.075" style="1" customWidth="1"/>
    <col min="5" max="5" width="9.84166666666667" style="1" customWidth="1"/>
    <col min="6" max="6" width="8.59166666666667" style="1" customWidth="1"/>
    <col min="7" max="7" width="10.9416666666667" style="1" customWidth="1"/>
    <col min="8" max="8" width="12.15" style="1" customWidth="1"/>
    <col min="9" max="9" width="11.425" style="1" customWidth="1"/>
    <col min="10" max="10" width="11.4083333333333" style="1" customWidth="1"/>
    <col min="11" max="11" width="8.38333333333333" style="1" customWidth="1"/>
    <col min="12" max="12" width="10" style="1" customWidth="1"/>
    <col min="13" max="13" width="27.75" style="1" customWidth="1"/>
    <col min="14" max="16384" width="9.23333333333333" style="1"/>
  </cols>
  <sheetData>
    <row r="1" s="1" customFormat="1" ht="46" customHeight="1" spans="1:13">
      <c r="A1" s="3" t="s">
        <v>0</v>
      </c>
      <c r="B1" s="3"/>
      <c r="C1" s="3"/>
      <c r="D1" s="3"/>
      <c r="E1" s="3"/>
      <c r="F1" s="3"/>
      <c r="G1" s="3"/>
      <c r="H1" s="3"/>
      <c r="I1" s="3"/>
      <c r="J1" s="3"/>
      <c r="K1" s="3"/>
      <c r="L1" s="3"/>
      <c r="M1" s="3"/>
    </row>
    <row r="2" s="1" customFormat="1" ht="71" customHeight="1" spans="1:13">
      <c r="A2" s="4" t="s">
        <v>1</v>
      </c>
      <c r="B2" s="5" t="s">
        <v>2</v>
      </c>
      <c r="C2" s="5" t="s">
        <v>3</v>
      </c>
      <c r="D2" s="5" t="s">
        <v>4</v>
      </c>
      <c r="E2" s="5" t="s">
        <v>5</v>
      </c>
      <c r="F2" s="5" t="s">
        <v>6</v>
      </c>
      <c r="G2" s="4" t="s">
        <v>7</v>
      </c>
      <c r="H2" s="6" t="s">
        <v>8</v>
      </c>
      <c r="I2" s="4" t="s">
        <v>9</v>
      </c>
      <c r="J2" s="5" t="s">
        <v>10</v>
      </c>
      <c r="K2" s="5" t="s">
        <v>11</v>
      </c>
      <c r="L2" s="5" t="s">
        <v>12</v>
      </c>
      <c r="M2" s="5" t="s">
        <v>13</v>
      </c>
    </row>
    <row r="3" s="2" customFormat="1" ht="29" customHeight="1" spans="1:13">
      <c r="A3" s="7"/>
      <c r="B3" s="5" t="s">
        <v>14</v>
      </c>
      <c r="C3" s="8">
        <f t="shared" ref="C3:J3" si="0">SUM(C4+C13)</f>
        <v>10</v>
      </c>
      <c r="D3" s="8"/>
      <c r="E3" s="8"/>
      <c r="F3" s="8"/>
      <c r="G3" s="8">
        <f t="shared" si="0"/>
        <v>773104.63</v>
      </c>
      <c r="H3" s="8">
        <f t="shared" si="0"/>
        <v>253871</v>
      </c>
      <c r="I3" s="8">
        <f t="shared" si="0"/>
        <v>398213.82</v>
      </c>
      <c r="J3" s="8">
        <f t="shared" si="0"/>
        <v>168715</v>
      </c>
      <c r="K3" s="7"/>
      <c r="L3" s="7"/>
      <c r="M3" s="15"/>
    </row>
    <row r="4" s="2" customFormat="1" ht="29" customHeight="1" spans="1:13">
      <c r="A4" s="7"/>
      <c r="B4" s="5" t="s">
        <v>15</v>
      </c>
      <c r="C4" s="8">
        <v>8</v>
      </c>
      <c r="D4" s="8"/>
      <c r="E4" s="8"/>
      <c r="F4" s="8"/>
      <c r="G4" s="8">
        <f t="shared" ref="G4:J4" si="1">SUM(G5:G12)</f>
        <v>256104.63</v>
      </c>
      <c r="H4" s="8">
        <f t="shared" si="1"/>
        <v>4750</v>
      </c>
      <c r="I4" s="8">
        <f t="shared" si="1"/>
        <v>161242.82</v>
      </c>
      <c r="J4" s="8">
        <f t="shared" si="1"/>
        <v>22000</v>
      </c>
      <c r="K4" s="7"/>
      <c r="L4" s="7"/>
      <c r="M4" s="7"/>
    </row>
    <row r="5" s="1" customFormat="1" ht="87" customHeight="1" spans="1:13">
      <c r="A5" s="9">
        <v>1</v>
      </c>
      <c r="B5" s="10" t="s">
        <v>16</v>
      </c>
      <c r="C5" s="11" t="s">
        <v>17</v>
      </c>
      <c r="D5" s="12" t="s">
        <v>18</v>
      </c>
      <c r="E5" s="12" t="s">
        <v>19</v>
      </c>
      <c r="F5" s="12" t="s">
        <v>14</v>
      </c>
      <c r="G5" s="13">
        <v>78692.82</v>
      </c>
      <c r="H5" s="13">
        <v>0</v>
      </c>
      <c r="I5" s="13">
        <v>78692.82</v>
      </c>
      <c r="J5" s="16">
        <v>500</v>
      </c>
      <c r="K5" s="17">
        <v>7</v>
      </c>
      <c r="L5" s="9">
        <v>2023.12</v>
      </c>
      <c r="M5" s="18" t="s">
        <v>20</v>
      </c>
    </row>
    <row r="6" s="1" customFormat="1" ht="105" customHeight="1" spans="1:13">
      <c r="A6" s="9">
        <v>2</v>
      </c>
      <c r="B6" s="10" t="s">
        <v>21</v>
      </c>
      <c r="C6" s="14" t="s">
        <v>22</v>
      </c>
      <c r="D6" s="12" t="s">
        <v>23</v>
      </c>
      <c r="E6" s="12" t="s">
        <v>19</v>
      </c>
      <c r="F6" s="12" t="s">
        <v>24</v>
      </c>
      <c r="G6" s="13">
        <v>4000</v>
      </c>
      <c r="H6" s="13">
        <v>0</v>
      </c>
      <c r="I6" s="13">
        <v>4000</v>
      </c>
      <c r="J6" s="19">
        <v>0</v>
      </c>
      <c r="K6" s="17">
        <v>5</v>
      </c>
      <c r="L6" s="9">
        <v>2023.12</v>
      </c>
      <c r="M6" s="18" t="s">
        <v>25</v>
      </c>
    </row>
    <row r="7" s="1" customFormat="1" ht="115" customHeight="1" spans="1:13">
      <c r="A7" s="9">
        <v>3</v>
      </c>
      <c r="B7" s="10" t="s">
        <v>26</v>
      </c>
      <c r="C7" s="11" t="s">
        <v>27</v>
      </c>
      <c r="D7" s="12" t="s">
        <v>28</v>
      </c>
      <c r="E7" s="12" t="s">
        <v>19</v>
      </c>
      <c r="F7" s="12" t="s">
        <v>24</v>
      </c>
      <c r="G7" s="13">
        <v>1800</v>
      </c>
      <c r="H7" s="13">
        <v>500</v>
      </c>
      <c r="I7" s="13">
        <v>1800</v>
      </c>
      <c r="J7" s="19">
        <v>1200</v>
      </c>
      <c r="K7" s="17">
        <v>3</v>
      </c>
      <c r="L7" s="9">
        <v>2023.05</v>
      </c>
      <c r="M7" s="18" t="s">
        <v>29</v>
      </c>
    </row>
    <row r="8" s="1" customFormat="1" ht="131" customHeight="1" spans="1:13">
      <c r="A8" s="9">
        <v>4</v>
      </c>
      <c r="B8" s="10" t="s">
        <v>30</v>
      </c>
      <c r="C8" s="11" t="s">
        <v>31</v>
      </c>
      <c r="D8" s="12" t="s">
        <v>32</v>
      </c>
      <c r="E8" s="12" t="s">
        <v>19</v>
      </c>
      <c r="F8" s="12" t="s">
        <v>24</v>
      </c>
      <c r="G8" s="13">
        <v>120158.63</v>
      </c>
      <c r="H8" s="13">
        <v>0</v>
      </c>
      <c r="I8" s="13">
        <v>35000</v>
      </c>
      <c r="J8" s="19">
        <v>0</v>
      </c>
      <c r="K8" s="17">
        <v>8</v>
      </c>
      <c r="L8" s="9">
        <v>2023.12</v>
      </c>
      <c r="M8" s="20" t="s">
        <v>33</v>
      </c>
    </row>
    <row r="9" s="1" customFormat="1" ht="64" customHeight="1" spans="1:13">
      <c r="A9" s="9">
        <v>5</v>
      </c>
      <c r="B9" s="10" t="s">
        <v>34</v>
      </c>
      <c r="C9" s="11" t="s">
        <v>35</v>
      </c>
      <c r="D9" s="12" t="s">
        <v>36</v>
      </c>
      <c r="E9" s="12" t="s">
        <v>19</v>
      </c>
      <c r="F9" s="12" t="s">
        <v>24</v>
      </c>
      <c r="G9" s="13">
        <v>15000</v>
      </c>
      <c r="H9" s="13">
        <v>0</v>
      </c>
      <c r="I9" s="13">
        <v>15000</v>
      </c>
      <c r="J9" s="19">
        <v>7000</v>
      </c>
      <c r="K9" s="17">
        <v>3</v>
      </c>
      <c r="L9" s="9">
        <v>2023.08</v>
      </c>
      <c r="M9" s="21" t="s">
        <v>37</v>
      </c>
    </row>
    <row r="10" s="1" customFormat="1" ht="116" customHeight="1" spans="1:13">
      <c r="A10" s="9">
        <v>6</v>
      </c>
      <c r="B10" s="10" t="s">
        <v>38</v>
      </c>
      <c r="C10" s="11" t="s">
        <v>39</v>
      </c>
      <c r="D10" s="12" t="s">
        <v>40</v>
      </c>
      <c r="E10" s="12" t="s">
        <v>19</v>
      </c>
      <c r="F10" s="12" t="s">
        <v>14</v>
      </c>
      <c r="G10" s="13">
        <v>17955.18</v>
      </c>
      <c r="H10" s="13">
        <v>4250</v>
      </c>
      <c r="I10" s="13">
        <v>13750</v>
      </c>
      <c r="J10" s="19">
        <v>12500</v>
      </c>
      <c r="K10" s="17">
        <v>3</v>
      </c>
      <c r="L10" s="9">
        <v>2023.12</v>
      </c>
      <c r="M10" s="18" t="s">
        <v>41</v>
      </c>
    </row>
    <row r="11" s="1" customFormat="1" ht="75" customHeight="1" spans="1:13">
      <c r="A11" s="9">
        <v>7</v>
      </c>
      <c r="B11" s="10" t="s">
        <v>42</v>
      </c>
      <c r="C11" s="11" t="s">
        <v>43</v>
      </c>
      <c r="D11" s="12" t="s">
        <v>44</v>
      </c>
      <c r="E11" s="12" t="s">
        <v>19</v>
      </c>
      <c r="F11" s="12" t="s">
        <v>45</v>
      </c>
      <c r="G11" s="13">
        <v>10000</v>
      </c>
      <c r="H11" s="13">
        <v>0</v>
      </c>
      <c r="I11" s="13">
        <v>5000</v>
      </c>
      <c r="J11" s="16">
        <v>100</v>
      </c>
      <c r="K11" s="17">
        <v>6</v>
      </c>
      <c r="L11" s="9">
        <v>2023.12</v>
      </c>
      <c r="M11" s="18" t="s">
        <v>46</v>
      </c>
    </row>
    <row r="12" s="1" customFormat="1" ht="84" customHeight="1" spans="1:13">
      <c r="A12" s="9">
        <v>8</v>
      </c>
      <c r="B12" s="10" t="s">
        <v>47</v>
      </c>
      <c r="C12" s="11" t="s">
        <v>48</v>
      </c>
      <c r="D12" s="12" t="s">
        <v>40</v>
      </c>
      <c r="E12" s="12" t="s">
        <v>19</v>
      </c>
      <c r="F12" s="12" t="s">
        <v>14</v>
      </c>
      <c r="G12" s="13">
        <v>8498</v>
      </c>
      <c r="H12" s="13">
        <v>0</v>
      </c>
      <c r="I12" s="13">
        <v>8000</v>
      </c>
      <c r="J12" s="19">
        <v>700</v>
      </c>
      <c r="K12" s="17">
        <v>4</v>
      </c>
      <c r="L12" s="9">
        <v>2024.01</v>
      </c>
      <c r="M12" s="18" t="s">
        <v>41</v>
      </c>
    </row>
    <row r="13" s="2" customFormat="1" ht="29" customHeight="1" spans="1:13">
      <c r="A13" s="7"/>
      <c r="B13" s="5" t="s">
        <v>49</v>
      </c>
      <c r="C13" s="8">
        <v>2</v>
      </c>
      <c r="D13" s="8"/>
      <c r="E13" s="8"/>
      <c r="F13" s="8"/>
      <c r="G13" s="8">
        <f t="shared" ref="G13:J13" si="2">SUM(G14:G15)</f>
        <v>517000</v>
      </c>
      <c r="H13" s="8">
        <f t="shared" si="2"/>
        <v>249121</v>
      </c>
      <c r="I13" s="8">
        <f t="shared" si="2"/>
        <v>236971</v>
      </c>
      <c r="J13" s="8">
        <f t="shared" si="2"/>
        <v>146715</v>
      </c>
      <c r="K13" s="7"/>
      <c r="L13" s="7"/>
      <c r="M13" s="15"/>
    </row>
    <row r="14" s="1" customFormat="1" ht="84" customHeight="1" spans="1:13">
      <c r="A14" s="9">
        <v>1</v>
      </c>
      <c r="B14" s="10" t="s">
        <v>50</v>
      </c>
      <c r="C14" s="11" t="s">
        <v>51</v>
      </c>
      <c r="D14" s="12" t="s">
        <v>36</v>
      </c>
      <c r="E14" s="12" t="s">
        <v>19</v>
      </c>
      <c r="F14" s="12" t="s">
        <v>14</v>
      </c>
      <c r="G14" s="13">
        <v>500000</v>
      </c>
      <c r="H14" s="13">
        <v>239092</v>
      </c>
      <c r="I14" s="13">
        <v>230000</v>
      </c>
      <c r="J14" s="16">
        <v>143715</v>
      </c>
      <c r="K14" s="17">
        <v>4</v>
      </c>
      <c r="L14" s="9">
        <v>2023.08</v>
      </c>
      <c r="M14" s="20" t="s">
        <v>52</v>
      </c>
    </row>
    <row r="15" s="1" customFormat="1" ht="115" customHeight="1" spans="1:13">
      <c r="A15" s="9">
        <v>2</v>
      </c>
      <c r="B15" s="10" t="s">
        <v>53</v>
      </c>
      <c r="C15" s="11" t="s">
        <v>54</v>
      </c>
      <c r="D15" s="12" t="s">
        <v>55</v>
      </c>
      <c r="E15" s="12" t="s">
        <v>19</v>
      </c>
      <c r="F15" s="12" t="s">
        <v>14</v>
      </c>
      <c r="G15" s="13">
        <v>17000</v>
      </c>
      <c r="H15" s="13">
        <v>10029</v>
      </c>
      <c r="I15" s="13">
        <v>6971</v>
      </c>
      <c r="J15" s="19">
        <v>3000</v>
      </c>
      <c r="K15" s="17">
        <v>4</v>
      </c>
      <c r="L15" s="9">
        <v>2023.12</v>
      </c>
      <c r="M15" s="20" t="s">
        <v>56</v>
      </c>
    </row>
  </sheetData>
  <mergeCells count="1">
    <mergeCell ref="A1:M1"/>
  </mergeCells>
  <pageMargins left="0.314583333333333" right="0.0784722222222222" top="0.156944444444444" bottom="0.275" header="0.0784722222222222" footer="0.156944444444444"/>
  <pageSetup paperSize="9" scale="4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qyl</dc:creator>
  <cp:lastModifiedBy>演示人</cp:lastModifiedBy>
  <dcterms:created xsi:type="dcterms:W3CDTF">2020-10-08T03:00:00Z</dcterms:created>
  <cp:lastPrinted>2020-10-21T10:12:00Z</cp:lastPrinted>
  <dcterms:modified xsi:type="dcterms:W3CDTF">2023-09-04T09:47:17Z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FFCE35292B08477D846AFC960C7FCAE6_13</vt:lpwstr>
  </property>
  <property fmtid="{D5CDD505-2E9C-101B-9397-08002B2CF9AE}" pid="4" name="commondata">
    <vt:lpwstr>eyJoZGlkIjoiODNhYmE4YWIxODg2OWRhOTQzMDlhOWUyMThhNzhiOGUifQ==</vt:lpwstr>
  </property>
</Properties>
</file>